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2 Decembar 2022\"/>
    </mc:Choice>
  </mc:AlternateContent>
  <xr:revisionPtr revIDLastSave="0" documentId="13_ncr:1_{A00B9002-51EA-4194-BE9B-55427ECF79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60" i="1"/>
  <c r="B57" i="1"/>
  <c r="B39" i="1"/>
  <c r="B32" i="1"/>
  <c r="B30" i="1"/>
  <c r="B28" i="1"/>
  <c r="B25" i="1"/>
  <c r="B22" i="1"/>
  <c r="B71" i="1" s="1"/>
  <c r="B21" i="1"/>
</calcChain>
</file>

<file path=xl/sharedStrings.xml><?xml version="1.0" encoding="utf-8"?>
<sst xmlns="http://schemas.openxmlformats.org/spreadsheetml/2006/main" count="81" uniqueCount="66">
  <si>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</si>
  <si>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</si>
  <si>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</si>
  <si>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</si>
  <si>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</si>
  <si>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</si>
  <si>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</si>
  <si>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</si>
  <si>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19.12.2022.</t>
  </si>
  <si>
    <t>20.12.2022.</t>
  </si>
  <si>
    <t>IZVOD  BR. 243</t>
  </si>
  <si>
    <t>ENERGENTI - 07C</t>
  </si>
  <si>
    <t>OGREV TRANS NIŠ</t>
  </si>
  <si>
    <t>EKO SERBIA a.d.</t>
  </si>
  <si>
    <t>LEKOVI - 071</t>
  </si>
  <si>
    <t>INO-PHARM  DOO BEOGRAD</t>
  </si>
  <si>
    <t>FARMALOGIST DOO BEOGRAD</t>
  </si>
  <si>
    <t>CITOSTATICI - 073</t>
  </si>
  <si>
    <t>DIJALIZA - 080</t>
  </si>
  <si>
    <t>NATALY DROGERIJA TR NIŠ</t>
  </si>
  <si>
    <t>OSTALI UGRADNI MATERIJAL - 084</t>
  </si>
  <si>
    <t>MAKLER DOO BEOGRAD</t>
  </si>
  <si>
    <t>OLYMPUS CZECH GROUP S.R.O</t>
  </si>
  <si>
    <t>VICOR DOO NOVI BEOGRAD</t>
  </si>
  <si>
    <t>EUMED DOO BEOGRAD</t>
  </si>
  <si>
    <t>BETAMED</t>
  </si>
  <si>
    <t>ECOTRADE BG DOO NIŠ</t>
  </si>
  <si>
    <t>SANITETSKI - 085</t>
  </si>
  <si>
    <t>SINOFARM DOO</t>
  </si>
  <si>
    <t>NEOMEDICA DOO NIŠ</t>
  </si>
  <si>
    <t>INPHARM  CO DOO BEOGRAD</t>
  </si>
  <si>
    <t>BIOGNOST S DOO BEOGRAD</t>
  </si>
  <si>
    <t>DIAHEM GRAMIM</t>
  </si>
  <si>
    <t>OMNI MEDIKAL DOO BEOGRAD</t>
  </si>
  <si>
    <t>PRIZMA TRADE DOO</t>
  </si>
  <si>
    <t>GOSPER  DOO BEOGRAD</t>
  </si>
  <si>
    <t>PROMEDIA DOO KIKINDA</t>
  </si>
  <si>
    <t>B.BRAUN ADRIA RSRB DOO BEOGRAD</t>
  </si>
  <si>
    <t>PREMIUM SURGICAL COMPANY DOO BEOGRAD</t>
  </si>
  <si>
    <t>FARMAMEDIK</t>
  </si>
  <si>
    <t>MEDTRONIC SRBIJA</t>
  </si>
  <si>
    <t>APTUS DOO BEOGRAD</t>
  </si>
  <si>
    <t>NEFASER MEDICAL DOO</t>
  </si>
  <si>
    <t>PHOENIX PHARMA DOO BEOGRAD</t>
  </si>
  <si>
    <t>LEKOVI VAN LISTE - 958</t>
  </si>
  <si>
    <t>MESSER TEHNOGAS AD BEOGRAD</t>
  </si>
  <si>
    <t>ISHRANA - 07D</t>
  </si>
  <si>
    <t>RUŽA IMPEKS DOO NIŠ</t>
  </si>
  <si>
    <t>SPIN TR</t>
  </si>
  <si>
    <t>FRIKOM DOO</t>
  </si>
  <si>
    <t>PRINCIPAL DUO</t>
  </si>
  <si>
    <t>MESOKOMBINAT PROMET DOO LESKOVAC</t>
  </si>
  <si>
    <t>DAKOM DOO</t>
  </si>
  <si>
    <t>DON DON D.O.O.</t>
  </si>
  <si>
    <t>NBA PATRIOTA DOO</t>
  </si>
  <si>
    <t>GE LE SYNERGY</t>
  </si>
  <si>
    <t>5026 JANKOVIĆ ROSA</t>
  </si>
  <si>
    <t>RFZO - LEKOVI VAN LISTE 958</t>
  </si>
  <si>
    <t>RFZO - MATERIJALNI I OSTALI TROŠKOVI</t>
  </si>
  <si>
    <t>RFZO - ISHRANA 07D</t>
  </si>
  <si>
    <t>RFZO - CITOSTATICI 073</t>
  </si>
  <si>
    <t>RFZO - DIJALIZA 080</t>
  </si>
  <si>
    <t>RFZO - SANITETSKI 085</t>
  </si>
  <si>
    <t>RFZO - OSTALI UGRADNI MATERIJAL 084</t>
  </si>
  <si>
    <t>RFZO - ENERGENTI 07C</t>
  </si>
  <si>
    <t>RFZO - LEKOVI 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</si>
</sst>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29" fillId="3" borderId="0" applyNumberFormat="0" applyBorder="0" applyAlignment="0" applyProtection="0"/>
    <xf numFmtId="0" fontId="33" fillId="6" borderId="4" applyNumberFormat="0" applyAlignment="0" applyProtection="0"/>
    <xf numFmtId="0" fontId="35" fillId="7" borderId="7" applyNumberFormat="0" applyAlignment="0" applyProtection="0"/>
    <xf numFmtId="0" fontId="3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31" fillId="5" borderId="4" applyNumberFormat="0" applyAlignment="0" applyProtection="0"/>
    <xf numFmtId="0" fontId="34" fillId="0" borderId="6" applyNumberFormat="0" applyFill="0" applyAlignment="0" applyProtection="0"/>
    <xf numFmtId="0" fontId="30" fillId="4" borderId="0" applyNumberFormat="0" applyBorder="0" applyAlignment="0" applyProtection="0"/>
    <xf numFmtId="0" fontId="14" fillId="8" borderId="8" applyNumberFormat="0" applyFont="0" applyAlignment="0" applyProtection="0"/>
    <xf numFmtId="0" fontId="32" fillId="6" borderId="5" applyNumberFormat="0" applyAlignment="0" applyProtection="0"/>
    <xf numFmtId="0" fontId="24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9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3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40" fillId="0" borderId="0" xfId="0" applyFont="1"/>
    <xf numFmtId="4" fontId="41" fillId="0" borderId="0" xfId="0" applyNumberFormat="1" applyFont="1" applyAlignment="1">
      <alignment horizontal="right"/>
    </xf>
    <xf numFmtId="164" fontId="41" fillId="0" borderId="0" xfId="0" applyNumberFormat="1" applyFont="1" applyAlignment="1">
      <alignment horizontal="right"/>
    </xf>
    <xf numFmtId="0" fontId="41" fillId="0" borderId="0" xfId="0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8" applyFont="1"/>
    <xf numFmtId="4" fontId="4" fillId="0" borderId="0" xfId="8" applyNumberFormat="1" applyFont="1" applyAlignment="1">
      <alignment horizontal="right"/>
    </xf>
    <xf numFmtId="4" fontId="23" fillId="0" borderId="0" xfId="0" applyNumberFormat="1" applyFont="1"/>
    <xf numFmtId="0" fontId="23" fillId="0" borderId="0" xfId="8" applyFont="1"/>
    <xf numFmtId="4" fontId="40" fillId="0" borderId="0" xfId="0" applyNumberFormat="1" applyFont="1" applyAlignment="1">
      <alignment horizontal="right"/>
    </xf>
    <xf numFmtId="0" fontId="40" fillId="0" borderId="0" xfId="0" applyFont="1" applyAlignment="1">
      <alignment horizontal="right"/>
    </xf>
    <xf numFmtId="0" fontId="23" fillId="0" borderId="10" xfId="0" applyFont="1" applyBorder="1"/>
    <xf numFmtId="4" fontId="23" fillId="0" borderId="11" xfId="0" applyNumberFormat="1" applyFont="1" applyBorder="1"/>
    <xf numFmtId="0" fontId="0" fillId="0" borderId="12" xfId="0" applyBorder="1"/>
    <xf numFmtId="4" fontId="0" fillId="0" borderId="13" xfId="0" applyNumberFormat="1" applyBorder="1"/>
    <xf numFmtId="0" fontId="0" fillId="0" borderId="14" xfId="0" applyBorder="1"/>
    <xf numFmtId="4" fontId="0" fillId="0" borderId="15" xfId="0" applyNumberFormat="1" applyBorder="1"/>
    <xf numFmtId="4" fontId="23" fillId="0" borderId="11" xfId="0" applyNumberFormat="1" applyFont="1" applyBorder="1" applyAlignment="1">
      <alignment horizontal="right"/>
    </xf>
    <xf numFmtId="49" fontId="0" fillId="0" borderId="14" xfId="0" applyNumberFormat="1" applyBorder="1"/>
    <xf numFmtId="0" fontId="42" fillId="0" borderId="12" xfId="0" applyFont="1" applyBorder="1"/>
    <xf numFmtId="0" fontId="42" fillId="0" borderId="14" xfId="0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1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5">
        <v>3599827.629999999</v>
      </c>
    </row>
    <row r="8" spans="1:3" x14ac:dyDescent="0.25">
      <c r="A8" s="4" t="s">
        <v>2</v>
      </c>
      <c r="B8" s="4" t="s">
        <v>8</v>
      </c>
      <c r="C8" s="5">
        <v>1028935.96</v>
      </c>
    </row>
    <row r="9" spans="1:3" x14ac:dyDescent="0.25">
      <c r="A9" s="4" t="s">
        <v>6</v>
      </c>
      <c r="B9" s="4" t="s">
        <v>9</v>
      </c>
      <c r="C9" s="6">
        <v>6350</v>
      </c>
    </row>
    <row r="10" spans="1:3" x14ac:dyDescent="0.25">
      <c r="A10" s="4" t="s">
        <v>58</v>
      </c>
      <c r="B10" s="4" t="s">
        <v>9</v>
      </c>
      <c r="C10" s="6">
        <v>2564541.67</v>
      </c>
    </row>
    <row r="11" spans="1:3" x14ac:dyDescent="0.25">
      <c r="A11" s="4" t="s">
        <v>64</v>
      </c>
      <c r="B11" s="4" t="s">
        <v>9</v>
      </c>
      <c r="C11" s="6">
        <v>914402.94</v>
      </c>
    </row>
    <row r="12" spans="1:3" x14ac:dyDescent="0.25">
      <c r="A12" s="4" t="s">
        <v>65</v>
      </c>
      <c r="B12" s="4" t="s">
        <v>9</v>
      </c>
      <c r="C12" s="6">
        <v>10572.38</v>
      </c>
    </row>
    <row r="13" spans="1:3" x14ac:dyDescent="0.25">
      <c r="A13" s="4" t="s">
        <v>60</v>
      </c>
      <c r="B13" s="4" t="s">
        <v>9</v>
      </c>
      <c r="C13" s="6">
        <v>467500</v>
      </c>
    </row>
    <row r="14" spans="1:3" x14ac:dyDescent="0.25">
      <c r="A14" s="4" t="s">
        <v>61</v>
      </c>
      <c r="B14" s="4" t="s">
        <v>9</v>
      </c>
      <c r="C14" s="6">
        <v>8208</v>
      </c>
    </row>
    <row r="15" spans="1:3" x14ac:dyDescent="0.25">
      <c r="A15" s="4" t="s">
        <v>63</v>
      </c>
      <c r="B15" s="4" t="s">
        <v>9</v>
      </c>
      <c r="C15" s="6">
        <v>782689.6</v>
      </c>
    </row>
    <row r="16" spans="1:3" x14ac:dyDescent="0.25">
      <c r="A16" s="4" t="s">
        <v>62</v>
      </c>
      <c r="B16" s="4" t="s">
        <v>9</v>
      </c>
      <c r="C16" s="6">
        <v>2374172.73</v>
      </c>
    </row>
    <row r="17" spans="1:3" x14ac:dyDescent="0.25">
      <c r="A17" s="4" t="s">
        <v>57</v>
      </c>
      <c r="B17" s="4" t="s">
        <v>9</v>
      </c>
      <c r="C17" s="6">
        <v>283212.26</v>
      </c>
    </row>
    <row r="18" spans="1:3" x14ac:dyDescent="0.25">
      <c r="A18" s="4" t="s">
        <v>59</v>
      </c>
      <c r="B18" s="4" t="s">
        <v>9</v>
      </c>
      <c r="C18" s="6">
        <v>919041.67</v>
      </c>
    </row>
    <row r="19" spans="1:3" x14ac:dyDescent="0.25">
      <c r="A19" s="7" t="s">
        <v>5</v>
      </c>
      <c r="B19" s="4" t="s">
        <v>9</v>
      </c>
      <c r="C19" s="6">
        <v>5759799.5800000001</v>
      </c>
    </row>
    <row r="20" spans="1:3" x14ac:dyDescent="0.25">
      <c r="B20" s="4"/>
      <c r="C20" s="9">
        <f>C8+C9+C10+C11+C12+C13+C14+C15+C16+C17+C18-C19</f>
        <v>3599827.629999999</v>
      </c>
    </row>
    <row r="21" spans="1:3" x14ac:dyDescent="0.25">
      <c r="A21" s="10" t="s">
        <v>7</v>
      </c>
      <c r="B21" s="12" t="str">
        <f>A4</f>
        <v>20.12.2022.</v>
      </c>
      <c r="C21" s="8"/>
    </row>
    <row r="22" spans="1:3" x14ac:dyDescent="0.25">
      <c r="A22" s="13" t="s">
        <v>11</v>
      </c>
      <c r="B22" s="14">
        <f>SUM(B23:B24)</f>
        <v>914402.94</v>
      </c>
    </row>
    <row r="23" spans="1:3" x14ac:dyDescent="0.25">
      <c r="A23" s="15" t="s">
        <v>12</v>
      </c>
      <c r="B23" s="16">
        <v>192937.8</v>
      </c>
    </row>
    <row r="24" spans="1:3" x14ac:dyDescent="0.25">
      <c r="A24" s="17" t="s">
        <v>13</v>
      </c>
      <c r="B24" s="18">
        <v>721465.1399999999</v>
      </c>
    </row>
    <row r="25" spans="1:3" x14ac:dyDescent="0.25">
      <c r="A25" s="13" t="s">
        <v>14</v>
      </c>
      <c r="B25" s="14">
        <f>SUM(B26:B27)</f>
        <v>10572.380000000001</v>
      </c>
    </row>
    <row r="26" spans="1:3" x14ac:dyDescent="0.25">
      <c r="A26" s="15" t="s">
        <v>15</v>
      </c>
      <c r="B26" s="16">
        <v>7799</v>
      </c>
    </row>
    <row r="27" spans="1:3" x14ac:dyDescent="0.25">
      <c r="A27" s="17" t="s">
        <v>16</v>
      </c>
      <c r="B27" s="18">
        <v>2773.38</v>
      </c>
    </row>
    <row r="28" spans="1:3" x14ac:dyDescent="0.25">
      <c r="A28" s="13" t="s">
        <v>17</v>
      </c>
      <c r="B28" s="14">
        <f>SUM(B29)</f>
        <v>467500</v>
      </c>
    </row>
    <row r="29" spans="1:3" x14ac:dyDescent="0.25">
      <c r="A29" s="17" t="s">
        <v>15</v>
      </c>
      <c r="B29" s="18">
        <v>467500</v>
      </c>
    </row>
    <row r="30" spans="1:3" x14ac:dyDescent="0.25">
      <c r="A30" s="13" t="s">
        <v>18</v>
      </c>
      <c r="B30" s="19">
        <f>SUM(B31)</f>
        <v>8208</v>
      </c>
    </row>
    <row r="31" spans="1:3" x14ac:dyDescent="0.25">
      <c r="A31" s="20" t="s">
        <v>19</v>
      </c>
      <c r="B31" s="18">
        <v>8208</v>
      </c>
    </row>
    <row r="32" spans="1:3" x14ac:dyDescent="0.25">
      <c r="A32" s="13" t="s">
        <v>20</v>
      </c>
      <c r="B32" s="14">
        <f>SUM(B33:B38)</f>
        <v>782689.6</v>
      </c>
    </row>
    <row r="33" spans="1:2" x14ac:dyDescent="0.25">
      <c r="A33" s="15" t="s">
        <v>21</v>
      </c>
      <c r="B33" s="16">
        <v>344108.6</v>
      </c>
    </row>
    <row r="34" spans="1:2" x14ac:dyDescent="0.25">
      <c r="A34" s="15" t="s">
        <v>22</v>
      </c>
      <c r="B34" s="16">
        <v>136752</v>
      </c>
    </row>
    <row r="35" spans="1:2" x14ac:dyDescent="0.25">
      <c r="A35" s="15" t="s">
        <v>23</v>
      </c>
      <c r="B35" s="16">
        <v>96800</v>
      </c>
    </row>
    <row r="36" spans="1:2" x14ac:dyDescent="0.25">
      <c r="A36" s="15" t="s">
        <v>24</v>
      </c>
      <c r="B36" s="16">
        <v>22935</v>
      </c>
    </row>
    <row r="37" spans="1:2" x14ac:dyDescent="0.25">
      <c r="A37" s="15" t="s">
        <v>25</v>
      </c>
      <c r="B37" s="16">
        <v>104544</v>
      </c>
    </row>
    <row r="38" spans="1:2" x14ac:dyDescent="0.25">
      <c r="A38" s="17" t="s">
        <v>26</v>
      </c>
      <c r="B38" s="18">
        <v>77550</v>
      </c>
    </row>
    <row r="39" spans="1:2" x14ac:dyDescent="0.25">
      <c r="A39" s="13" t="s">
        <v>27</v>
      </c>
      <c r="B39" s="14">
        <f>SUM(B40:B56)</f>
        <v>2374172.73</v>
      </c>
    </row>
    <row r="40" spans="1:2" x14ac:dyDescent="0.25">
      <c r="A40" s="15" t="s">
        <v>28</v>
      </c>
      <c r="B40" s="16">
        <v>42730</v>
      </c>
    </row>
    <row r="41" spans="1:2" x14ac:dyDescent="0.25">
      <c r="A41" s="15" t="s">
        <v>29</v>
      </c>
      <c r="B41" s="16">
        <v>67110</v>
      </c>
    </row>
    <row r="42" spans="1:2" x14ac:dyDescent="0.25">
      <c r="A42" s="15" t="s">
        <v>30</v>
      </c>
      <c r="B42" s="16">
        <v>11827.2</v>
      </c>
    </row>
    <row r="43" spans="1:2" x14ac:dyDescent="0.25">
      <c r="A43" s="15" t="s">
        <v>31</v>
      </c>
      <c r="B43" s="16">
        <v>173520</v>
      </c>
    </row>
    <row r="44" spans="1:2" x14ac:dyDescent="0.25">
      <c r="A44" s="15" t="s">
        <v>32</v>
      </c>
      <c r="B44" s="16">
        <v>639108</v>
      </c>
    </row>
    <row r="45" spans="1:2" x14ac:dyDescent="0.25">
      <c r="A45" s="15" t="s">
        <v>33</v>
      </c>
      <c r="B45" s="16">
        <v>30835</v>
      </c>
    </row>
    <row r="46" spans="1:2" x14ac:dyDescent="0.25">
      <c r="A46" s="15" t="s">
        <v>34</v>
      </c>
      <c r="B46" s="16">
        <v>131436</v>
      </c>
    </row>
    <row r="47" spans="1:2" x14ac:dyDescent="0.25">
      <c r="A47" s="15" t="s">
        <v>35</v>
      </c>
      <c r="B47" s="16">
        <v>90086.399999999994</v>
      </c>
    </row>
    <row r="48" spans="1:2" x14ac:dyDescent="0.25">
      <c r="A48" s="15" t="s">
        <v>36</v>
      </c>
      <c r="B48" s="16">
        <v>7150</v>
      </c>
    </row>
    <row r="49" spans="1:2" x14ac:dyDescent="0.25">
      <c r="A49" s="15" t="s">
        <v>37</v>
      </c>
      <c r="B49" s="16">
        <v>55440</v>
      </c>
    </row>
    <row r="50" spans="1:2" x14ac:dyDescent="0.25">
      <c r="A50" s="15" t="s">
        <v>38</v>
      </c>
      <c r="B50" s="16">
        <v>54180</v>
      </c>
    </row>
    <row r="51" spans="1:2" x14ac:dyDescent="0.25">
      <c r="A51" s="15" t="s">
        <v>16</v>
      </c>
      <c r="B51" s="16">
        <v>85838.13</v>
      </c>
    </row>
    <row r="52" spans="1:2" x14ac:dyDescent="0.25">
      <c r="A52" s="15" t="s">
        <v>39</v>
      </c>
      <c r="B52" s="16">
        <v>6972</v>
      </c>
    </row>
    <row r="53" spans="1:2" x14ac:dyDescent="0.25">
      <c r="A53" s="15" t="s">
        <v>40</v>
      </c>
      <c r="B53" s="16">
        <v>422460</v>
      </c>
    </row>
    <row r="54" spans="1:2" x14ac:dyDescent="0.25">
      <c r="A54" s="15" t="s">
        <v>41</v>
      </c>
      <c r="B54" s="16">
        <v>420000</v>
      </c>
    </row>
    <row r="55" spans="1:2" x14ac:dyDescent="0.25">
      <c r="A55" s="15" t="s">
        <v>42</v>
      </c>
      <c r="B55" s="16">
        <v>18480</v>
      </c>
    </row>
    <row r="56" spans="1:2" x14ac:dyDescent="0.25">
      <c r="A56" s="17" t="s">
        <v>43</v>
      </c>
      <c r="B56" s="18">
        <v>117000</v>
      </c>
    </row>
    <row r="57" spans="1:2" x14ac:dyDescent="0.25">
      <c r="A57" s="13" t="s">
        <v>44</v>
      </c>
      <c r="B57" s="14">
        <f>SUM(B58:B59)</f>
        <v>283212.26</v>
      </c>
    </row>
    <row r="58" spans="1:2" x14ac:dyDescent="0.25">
      <c r="A58" s="21" t="s">
        <v>45</v>
      </c>
      <c r="B58" s="16">
        <v>278427.26</v>
      </c>
    </row>
    <row r="59" spans="1:2" x14ac:dyDescent="0.25">
      <c r="A59" s="22" t="s">
        <v>15</v>
      </c>
      <c r="B59" s="18">
        <v>4785</v>
      </c>
    </row>
    <row r="60" spans="1:2" x14ac:dyDescent="0.25">
      <c r="A60" s="13" t="s">
        <v>46</v>
      </c>
      <c r="B60" s="14">
        <f>SUM(B61:B70)</f>
        <v>919041.67</v>
      </c>
    </row>
    <row r="61" spans="1:2" x14ac:dyDescent="0.25">
      <c r="A61" s="15" t="s">
        <v>47</v>
      </c>
      <c r="B61" s="16">
        <v>124766.42</v>
      </c>
    </row>
    <row r="62" spans="1:2" x14ac:dyDescent="0.25">
      <c r="A62" s="15" t="s">
        <v>48</v>
      </c>
      <c r="B62" s="16">
        <v>139829</v>
      </c>
    </row>
    <row r="63" spans="1:2" x14ac:dyDescent="0.25">
      <c r="A63" s="15" t="s">
        <v>49</v>
      </c>
      <c r="B63" s="16">
        <v>19866</v>
      </c>
    </row>
    <row r="64" spans="1:2" x14ac:dyDescent="0.25">
      <c r="A64" s="15" t="s">
        <v>50</v>
      </c>
      <c r="B64" s="16">
        <v>24974.62</v>
      </c>
    </row>
    <row r="65" spans="1:2" x14ac:dyDescent="0.25">
      <c r="A65" s="15" t="s">
        <v>51</v>
      </c>
      <c r="B65" s="16">
        <v>97639.84</v>
      </c>
    </row>
    <row r="66" spans="1:2" x14ac:dyDescent="0.25">
      <c r="A66" s="15" t="s">
        <v>52</v>
      </c>
      <c r="B66" s="16">
        <v>251278.15</v>
      </c>
    </row>
    <row r="67" spans="1:2" x14ac:dyDescent="0.25">
      <c r="A67" s="15" t="s">
        <v>53</v>
      </c>
      <c r="B67" s="16">
        <v>182969.46000000002</v>
      </c>
    </row>
    <row r="68" spans="1:2" x14ac:dyDescent="0.25">
      <c r="A68" s="15" t="s">
        <v>54</v>
      </c>
      <c r="B68" s="16">
        <v>3987.5</v>
      </c>
    </row>
    <row r="69" spans="1:2" x14ac:dyDescent="0.25">
      <c r="A69" s="15" t="s">
        <v>55</v>
      </c>
      <c r="B69" s="16">
        <v>18973.68</v>
      </c>
    </row>
    <row r="70" spans="1:2" x14ac:dyDescent="0.25">
      <c r="A70" s="17" t="s">
        <v>56</v>
      </c>
      <c r="B70" s="18">
        <v>54757</v>
      </c>
    </row>
    <row r="71" spans="1:2" x14ac:dyDescent="0.25">
      <c r="B71" s="11">
        <f>B22+B25+B28+B30+B32+B39+B57+B60</f>
        <v>5759799.5800000001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2022-12-21T05:59:59Z</cp:lastPrinted>
  <dcterms:created xsi:type="dcterms:W3CDTF">2009-03-09T09:27:50Z</dcterms:created>
  <dcterms:modified xsi:type="dcterms:W3CDTF">2022-12-21T06:13:11Z</dcterms:modified>
</cp:coreProperties>
</file>